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S VAT201 Summary" sheetId="1" state="visible" r:id="rId1"/>
    <sheet xmlns:r="http://schemas.openxmlformats.org/officeDocument/2006/relationships" name="Bank Statement 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 #,##0.00;(R #,##0.00);-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9.5"/>
    </font>
    <font>
      <name val="Segoe UI"/>
      <b val="1"/>
      <color rgb="00FFFFFF"/>
      <sz val="10"/>
    </font>
    <font>
      <name val="Segoe UI"/>
      <color rgb="000F172A"/>
      <sz val="10"/>
    </font>
    <font>
      <name val="Consolas"/>
      <sz val="10"/>
    </font>
    <font>
      <name val="Segoe UI"/>
      <b val="1"/>
      <color rgb="000F172A"/>
      <sz val="10"/>
    </font>
    <font>
      <name val="Consolas"/>
      <b val="1"/>
      <color rgb="000F172A"/>
      <sz val="10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65F46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0" borderId="1" pivotButton="0" quotePrefix="0" xfId="0"/>
    <xf numFmtId="164" fontId="5" fillId="0" borderId="1" pivotButton="0" quotePrefix="0" xfId="0"/>
    <xf numFmtId="0" fontId="6" fillId="5" borderId="1" pivotButton="0" quotePrefix="0" xfId="0"/>
    <xf numFmtId="164" fontId="7" fillId="5" borderId="1" pivotButton="0" quotePrefix="0" xfId="0"/>
    <xf numFmtId="0" fontId="6" fillId="6" borderId="1" pivotButton="0" quotePrefix="0" xfId="0"/>
    <xf numFmtId="164" fontId="7" fillId="6" borderId="1" pivotButton="0" quotePrefix="0" xfId="0"/>
    <xf numFmtId="0" fontId="3" fillId="2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58" customWidth="1" min="2" max="2"/>
    <col width="22" customWidth="1" min="3" max="3"/>
    <col width="22" customWidth="1" min="4" max="4"/>
    <col width="24" customWidth="1" min="5" max="5"/>
  </cols>
  <sheetData>
    <row r="1" ht="28" customHeight="1">
      <c r="A1" s="1" t="inlineStr">
        <is>
          <t>TAXCLEAN ZA — OFFICIAL SARS VAT201 AUDIT WORKING PAPER TEMPLATE (15% STANDARD RATE)</t>
        </is>
      </c>
    </row>
    <row r="2" ht="22" customHeight="1">
      <c r="A2" s="2" t="inlineStr">
        <is>
          <t>Want this entire workbook populated automatically from FNB, Capitec, Std Bank, ABSA or Nedbank PDF statements in 15 seconds? Download TaxClean ZA at https://taxcleanza.com</t>
        </is>
      </c>
    </row>
    <row r="3">
      <c r="A3" t="inlineStr"/>
      <c r="B3" t="inlineStr"/>
      <c r="C3" t="inlineStr"/>
      <c r="D3" t="inlineStr"/>
      <c r="E3" t="inlineStr"/>
    </row>
    <row r="4">
      <c r="A4" s="3" t="inlineStr">
        <is>
          <t>SARS Box</t>
        </is>
      </c>
      <c r="B4" s="3" t="inlineStr">
        <is>
          <t>Description (SARS eFiling VAT201 Field)</t>
        </is>
      </c>
      <c r="C4" s="3" t="inlineStr">
        <is>
          <t>Gross Incl. VAT (ZAR)</t>
        </is>
      </c>
      <c r="D4" s="3" t="inlineStr">
        <is>
          <t>Excl. VAT Base (ZAR)</t>
        </is>
      </c>
      <c r="E4" s="3" t="inlineStr">
        <is>
          <t>VAT Amount (15% ZAR)</t>
        </is>
      </c>
    </row>
    <row r="5">
      <c r="A5" s="4" t="inlineStr">
        <is>
          <t>Box 1</t>
        </is>
      </c>
      <c r="B5" s="4" t="inlineStr">
        <is>
          <t>Standard Rate Supplies (15% Output Tax — Sales &amp; Income)</t>
        </is>
      </c>
      <c r="C5" s="5" t="n">
        <v>115000</v>
      </c>
      <c r="D5" s="5">
        <f>C5/1.15</f>
        <v/>
      </c>
      <c r="E5" s="5">
        <f>C5-D5</f>
        <v/>
      </c>
    </row>
    <row r="6">
      <c r="A6" s="4" t="inlineStr">
        <is>
          <t>Box 1A</t>
        </is>
      </c>
      <c r="B6" s="4" t="inlineStr">
        <is>
          <t>Standard Rate Capital Goods &amp; Services Supplied</t>
        </is>
      </c>
      <c r="C6" s="5" t="n">
        <v>0</v>
      </c>
      <c r="D6" s="5">
        <f>C6/1.15</f>
        <v/>
      </c>
      <c r="E6" s="5">
        <f>C6-D6</f>
        <v/>
      </c>
    </row>
    <row r="7">
      <c r="A7" s="4" t="inlineStr">
        <is>
          <t>Box 2</t>
        </is>
      </c>
      <c r="B7" s="4" t="inlineStr">
        <is>
          <t>Zero-Rated Supplies (Exports / Basic Foodstuffs - Sec 11)</t>
        </is>
      </c>
      <c r="C7" s="5" t="n">
        <v>14500</v>
      </c>
      <c r="D7" s="5">
        <f>C7</f>
        <v/>
      </c>
      <c r="E7" s="5" t="n">
        <v>0</v>
      </c>
    </row>
    <row r="8">
      <c r="A8" s="4" t="inlineStr">
        <is>
          <t>Box 3</t>
        </is>
      </c>
      <c r="B8" s="4" t="inlineStr">
        <is>
          <t>Exempt Supplies (Financial Services / Residential Rent - Sec 12)</t>
        </is>
      </c>
      <c r="C8" s="5" t="n">
        <v>0</v>
      </c>
      <c r="D8" s="5">
        <f>C8</f>
        <v/>
      </c>
      <c r="E8" s="5" t="n">
        <v>0</v>
      </c>
    </row>
    <row r="9">
      <c r="A9" s="6" t="inlineStr">
        <is>
          <t>Box 4 / 13</t>
        </is>
      </c>
      <c r="B9" s="6" t="inlineStr">
        <is>
          <t>TOTAL OUTPUT TAX PAYABLE (Box 1 + Box 1A VAT)</t>
        </is>
      </c>
      <c r="C9" s="7">
        <f>SUM(C5:C8)</f>
        <v/>
      </c>
      <c r="D9" s="7">
        <f>SUM(D5:D8)</f>
        <v/>
      </c>
      <c r="E9" s="7">
        <f>SUM(E5:E6)</f>
        <v/>
      </c>
    </row>
    <row r="10">
      <c r="A10" s="4" t="inlineStr">
        <is>
          <t>Box 14</t>
        </is>
      </c>
      <c r="B10" s="4" t="inlineStr">
        <is>
          <t>Capital Goods &amp; Services Imported / Acquired Locally (15% Input)</t>
        </is>
      </c>
      <c r="C10" s="5" t="n">
        <v>23000</v>
      </c>
      <c r="D10" s="5">
        <f>C10/1.15</f>
        <v/>
      </c>
      <c r="E10" s="5">
        <f>C10-D10</f>
        <v/>
      </c>
    </row>
    <row r="11">
      <c r="A11" s="4" t="inlineStr">
        <is>
          <t>Box 15</t>
        </is>
      </c>
      <c r="B11" s="4" t="inlineStr">
        <is>
          <t>Other Goods &amp; Services Acquired Locally (15% Standard Input VAT)</t>
        </is>
      </c>
      <c r="C11" s="5" t="n">
        <v>48300</v>
      </c>
      <c r="D11" s="5">
        <f>C11/1.15</f>
        <v/>
      </c>
      <c r="E11" s="5">
        <f>C11-D11</f>
        <v/>
      </c>
    </row>
    <row r="12">
      <c r="A12" s="6" t="inlineStr">
        <is>
          <t>Box 18</t>
        </is>
      </c>
      <c r="B12" s="6" t="inlineStr">
        <is>
          <t>TOTAL INPUT TAX CLAIMABLE (Box 14 + Box 15 VAT)</t>
        </is>
      </c>
      <c r="C12" s="7">
        <f>SUM(C10:C11)</f>
        <v/>
      </c>
      <c r="D12" s="7">
        <f>SUM(D10:D11)</f>
        <v/>
      </c>
      <c r="E12" s="7">
        <f>SUM(E10:E11)</f>
        <v/>
      </c>
    </row>
    <row r="13">
      <c r="A13" s="8" t="inlineStr">
        <is>
          <t>Box 20</t>
        </is>
      </c>
      <c r="B13" s="8" t="inlineStr">
        <is>
          <t>NET VAT PAYABLE TO / (REFUNDABLE FROM) SARS (Output - Input)</t>
        </is>
      </c>
      <c r="C13" s="9" t="inlineStr"/>
      <c r="D13" s="9" t="inlineStr"/>
      <c r="E13" s="9">
        <f>E9-E12</f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2" customWidth="1" min="3" max="3"/>
    <col width="28" customWidth="1" min="4" max="4"/>
    <col width="34" customWidth="1" min="5" max="5"/>
    <col width="20" customWidth="1" min="6" max="6"/>
    <col width="20" customWidth="1" min="7" max="7"/>
    <col width="20" customWidth="1" min="8" max="8"/>
  </cols>
  <sheetData>
    <row r="1">
      <c r="A1" s="10" t="inlineStr">
        <is>
          <t>Date</t>
        </is>
      </c>
      <c r="B1" s="10" t="inlineStr">
        <is>
          <t>Bank Reference / Description</t>
        </is>
      </c>
      <c r="C1" s="10" t="inlineStr">
        <is>
          <t>Clean Payee</t>
        </is>
      </c>
      <c r="D1" s="10" t="inlineStr">
        <is>
          <t>GL Nominal Account</t>
        </is>
      </c>
      <c r="E1" s="10" t="inlineStr">
        <is>
          <t>VAT Classification</t>
        </is>
      </c>
      <c r="F1" s="10" t="inlineStr">
        <is>
          <t>Gross Amount (ZAR)</t>
        </is>
      </c>
      <c r="G1" s="10" t="inlineStr">
        <is>
          <t>VAT Amount (ZAR)</t>
        </is>
      </c>
      <c r="H1" s="10" t="inlineStr">
        <is>
          <t>Net Excl. VAT (ZAR)</t>
        </is>
      </c>
    </row>
    <row r="2">
      <c r="A2" s="11" t="inlineStr">
        <is>
          <t>2026-10-03</t>
        </is>
      </c>
      <c r="B2" s="11" t="inlineStr">
        <is>
          <t>POS PURCHASE ENGEN SANDTON 4521</t>
        </is>
      </c>
      <c r="C2" s="11" t="inlineStr">
        <is>
          <t>Engen Sandton</t>
        </is>
      </c>
      <c r="D2" s="11" t="inlineStr">
        <is>
          <t>4600/000 Motor Vehicle Fuel</t>
        </is>
      </c>
      <c r="E2" s="11" t="inlineStr">
        <is>
          <t>Zero-Rated (Sec 11 Fuel)</t>
        </is>
      </c>
      <c r="F2" s="12" t="n">
        <v>-1450</v>
      </c>
      <c r="G2" s="12" t="n">
        <v>0</v>
      </c>
      <c r="H2" s="12">
        <f>-F2</f>
        <v/>
      </c>
    </row>
    <row r="3">
      <c r="A3" s="11" t="inlineStr">
        <is>
          <t>2026-10-05</t>
        </is>
      </c>
      <c r="B3" s="11" t="inlineStr">
        <is>
          <t>#MONTHLY ACCOUNT FEE FNB BUSINESS</t>
        </is>
      </c>
      <c r="C3" s="11" t="inlineStr">
        <is>
          <t>FNB Bank Charges</t>
        </is>
      </c>
      <c r="D3" s="11" t="inlineStr">
        <is>
          <t>3200/000 Bank Charges</t>
        </is>
      </c>
      <c r="E3" s="11" t="inlineStr">
        <is>
          <t>Standard 15% Input (Box 15)</t>
        </is>
      </c>
      <c r="F3" s="12" t="n">
        <v>-165</v>
      </c>
      <c r="G3" s="12">
        <f>-F3*15/115</f>
        <v/>
      </c>
      <c r="H3" s="12">
        <f>-F3-G3</f>
        <v/>
      </c>
    </row>
    <row r="4">
      <c r="A4" s="11" t="inlineStr">
        <is>
          <t>2026-10-08</t>
        </is>
      </c>
      <c r="B4" s="11" t="inlineStr">
        <is>
          <t>EFT RECEIPT APEX HOLDINGS INV 1042</t>
        </is>
      </c>
      <c r="C4" s="11" t="inlineStr">
        <is>
          <t>Apex Holdings</t>
        </is>
      </c>
      <c r="D4" s="11" t="inlineStr">
        <is>
          <t>1000/000 Sales Revenue</t>
        </is>
      </c>
      <c r="E4" s="11" t="inlineStr">
        <is>
          <t>Standard 15% Output (Box 1)</t>
        </is>
      </c>
      <c r="F4" s="12" t="n">
        <v>48500</v>
      </c>
      <c r="G4" s="12">
        <f>F4*15/115</f>
        <v/>
      </c>
      <c r="H4" s="12">
        <f>F4-G4</f>
        <v/>
      </c>
    </row>
    <row r="5">
      <c r="A5" s="11" t="inlineStr">
        <is>
          <t>2026-10-12</t>
        </is>
      </c>
      <c r="B5" s="11" t="inlineStr">
        <is>
          <t>TELKOM SA FIBRE DEBIT ORDER</t>
        </is>
      </c>
      <c r="C5" s="11" t="inlineStr">
        <is>
          <t>Telkom SA</t>
        </is>
      </c>
      <c r="D5" s="11" t="inlineStr">
        <is>
          <t>4500/000 Telephone &amp; Internet</t>
        </is>
      </c>
      <c r="E5" s="11" t="inlineStr">
        <is>
          <t>Standard 15% Input (Box 15)</t>
        </is>
      </c>
      <c r="F5" s="12" t="n">
        <v>-1299</v>
      </c>
      <c r="G5" s="12">
        <f>-F5*15/115</f>
        <v/>
      </c>
      <c r="H5" s="12">
        <f>-F5-G5</f>
        <v/>
      </c>
    </row>
    <row r="6">
      <c r="A6" s="11" t="inlineStr">
        <is>
          <t>2026-10-15</t>
        </is>
      </c>
      <c r="B6" s="11" t="inlineStr">
        <is>
          <t>WOOLWORTHS CAFE CLIENT LUNCH</t>
        </is>
      </c>
      <c r="C6" s="11" t="inlineStr">
        <is>
          <t>Woolworths Cafe</t>
        </is>
      </c>
      <c r="D6" s="11" t="inlineStr">
        <is>
          <t>3650/000 Entertainment</t>
        </is>
      </c>
      <c r="E6" s="11" t="inlineStr">
        <is>
          <t>Blocked Input (Sec 17(2) Entertainment)</t>
        </is>
      </c>
      <c r="F6" s="12" t="n">
        <v>-640</v>
      </c>
      <c r="G6" s="12" t="n">
        <v>0</v>
      </c>
      <c r="H6" s="12">
        <f>-F6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2026-10-15T08:49:38Z</dcterms:created>
  <dcterms:modified xmlns:dcterms="http://purl.org/dc/terms/" xmlns:xsi="http://www.w3.org/2001/XMLSchema-instance" xsi:type="dcterms:W3CDTF">2026-10-15T08:49:38Z</dcterms:modified>
</cp:coreProperties>
</file>